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conomia dei gruppi\"/>
    </mc:Choice>
  </mc:AlternateContent>
  <xr:revisionPtr revIDLastSave="0" documentId="13_ncr:1_{13509EEE-6897-4066-8DAE-5353E9529342}" xr6:coauthVersionLast="36" xr6:coauthVersionMax="36" xr10:uidLastSave="{00000000-0000-0000-0000-000000000000}"/>
  <bookViews>
    <workbookView xWindow="0" yWindow="0" windowWidth="20400" windowHeight="8940" activeTab="2" xr2:uid="{E47B55EC-DBE3-4766-B49B-231F11F7BB9D}"/>
  </bookViews>
  <sheets>
    <sheet name="Foglio1" sheetId="1" r:id="rId1"/>
    <sheet name="Foglio2" sheetId="2" r:id="rId2"/>
    <sheet name="Foglio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7" i="1" l="1"/>
  <c r="H85" i="1"/>
  <c r="D85" i="1"/>
  <c r="H75" i="1"/>
  <c r="C85" i="1"/>
  <c r="E83" i="1"/>
  <c r="H83" i="1" s="1"/>
  <c r="E82" i="1"/>
  <c r="H82" i="1" s="1"/>
  <c r="D80" i="1"/>
  <c r="C80" i="1"/>
  <c r="E79" i="1"/>
  <c r="H79" i="1" s="1"/>
  <c r="E77" i="1"/>
  <c r="E75" i="1"/>
  <c r="D73" i="1"/>
  <c r="C73" i="1"/>
  <c r="E72" i="1"/>
  <c r="H72" i="1" s="1"/>
  <c r="E71" i="1"/>
  <c r="H71" i="1" s="1"/>
  <c r="E70" i="1"/>
  <c r="E61" i="1"/>
  <c r="G61" i="1" s="1"/>
  <c r="E60" i="1"/>
  <c r="E62" i="1" s="1"/>
  <c r="E52" i="1"/>
  <c r="G52" i="1" s="1"/>
  <c r="E57" i="1"/>
  <c r="G57" i="1" s="1"/>
  <c r="E56" i="1"/>
  <c r="G56" i="1" s="1"/>
  <c r="E55" i="1"/>
  <c r="G55" i="1" s="1"/>
  <c r="E51" i="1"/>
  <c r="E50" i="1"/>
  <c r="G51" i="1"/>
  <c r="D62" i="1"/>
  <c r="C62" i="1"/>
  <c r="D58" i="1"/>
  <c r="C58" i="1"/>
  <c r="D53" i="1"/>
  <c r="C53" i="1"/>
  <c r="G31" i="1"/>
  <c r="C43" i="1"/>
  <c r="D43" i="1"/>
  <c r="E42" i="1"/>
  <c r="G42" i="1" s="1"/>
  <c r="E41" i="1"/>
  <c r="E43" i="1" s="1"/>
  <c r="E38" i="1"/>
  <c r="G38" i="1" s="1"/>
  <c r="E37" i="1"/>
  <c r="G37" i="1" s="1"/>
  <c r="E36" i="1"/>
  <c r="G36" i="1" s="1"/>
  <c r="E33" i="1"/>
  <c r="G33" i="1" s="1"/>
  <c r="E32" i="1"/>
  <c r="E31" i="1"/>
  <c r="D39" i="1"/>
  <c r="C39" i="1"/>
  <c r="D34" i="1"/>
  <c r="C34" i="1"/>
  <c r="E39" i="1" l="1"/>
  <c r="E34" i="1"/>
  <c r="G39" i="1"/>
  <c r="G32" i="1"/>
  <c r="G34" i="1" s="1"/>
  <c r="G41" i="1"/>
  <c r="G43" i="1" s="1"/>
  <c r="E80" i="1"/>
  <c r="E58" i="1"/>
  <c r="E73" i="1"/>
  <c r="H80" i="1"/>
  <c r="H70" i="1"/>
  <c r="H73" i="1" s="1"/>
  <c r="E85" i="1"/>
  <c r="E53" i="1"/>
  <c r="G50" i="1"/>
  <c r="G53" i="1" s="1"/>
  <c r="G58" i="1"/>
  <c r="G60" i="1"/>
  <c r="G62" i="1" s="1"/>
</calcChain>
</file>

<file path=xl/sharedStrings.xml><?xml version="1.0" encoding="utf-8"?>
<sst xmlns="http://schemas.openxmlformats.org/spreadsheetml/2006/main" count="132" uniqueCount="88">
  <si>
    <t>pro quota</t>
  </si>
  <si>
    <t>GLOBALE</t>
  </si>
  <si>
    <t>PROPORZIONALE</t>
  </si>
  <si>
    <t>ANALITICO</t>
  </si>
  <si>
    <t>SINTETICO</t>
  </si>
  <si>
    <t>METODO INTEGRALE</t>
  </si>
  <si>
    <t>METODO PROPORZIONALE</t>
  </si>
  <si>
    <t>teoria della entità</t>
  </si>
  <si>
    <t>teoria della casa madre</t>
  </si>
  <si>
    <t>teoria della proprietà</t>
  </si>
  <si>
    <t>controllo congiunto</t>
  </si>
  <si>
    <t>METODO DEL PATR. NETTO</t>
  </si>
  <si>
    <t>A</t>
  </si>
  <si>
    <t>B</t>
  </si>
  <si>
    <t>partecipaz 60% B</t>
  </si>
  <si>
    <t>immobilizz</t>
  </si>
  <si>
    <t>circolante</t>
  </si>
  <si>
    <t>totale attivo</t>
  </si>
  <si>
    <t>patrimonio netto</t>
  </si>
  <si>
    <t>utile</t>
  </si>
  <si>
    <t>debiti</t>
  </si>
  <si>
    <t>Ricavi</t>
  </si>
  <si>
    <t>costi</t>
  </si>
  <si>
    <t>TEORIA DELLA ENTITA'</t>
  </si>
  <si>
    <t>A+B</t>
  </si>
  <si>
    <t>rettifiche</t>
  </si>
  <si>
    <t>CONSOLIDATO</t>
  </si>
  <si>
    <t>PATR A</t>
  </si>
  <si>
    <t>PATR B</t>
  </si>
  <si>
    <t>TEORIA DELLA PROPRIETA'</t>
  </si>
  <si>
    <t>A+60%B</t>
  </si>
  <si>
    <t>TEORIA DELLA CASA MADRE</t>
  </si>
  <si>
    <t>utile delle MINOR</t>
  </si>
  <si>
    <t>DIRITTI DELLE MINORANZE</t>
  </si>
  <si>
    <t>rettifica1</t>
  </si>
  <si>
    <t>rettifica2</t>
  </si>
  <si>
    <t>BILANCIO NAZIONALE</t>
  </si>
  <si>
    <t>BILANCIO IAS IFRS</t>
  </si>
  <si>
    <t>Direttive UE</t>
  </si>
  <si>
    <t>Legge nazionale</t>
  </si>
  <si>
    <t>OIC</t>
  </si>
  <si>
    <t>n 8/1983</t>
  </si>
  <si>
    <t>D.Lgs 127/91</t>
  </si>
  <si>
    <t>n 34/2013</t>
  </si>
  <si>
    <t>IAS / IFRS</t>
  </si>
  <si>
    <t>Regolamento UE 1606/2002</t>
  </si>
  <si>
    <t>IFRS 10 3</t>
  </si>
  <si>
    <t>IAS 21</t>
  </si>
  <si>
    <t>DEFINIZIONE DELL'AREA DI CONSOLIDAMENTO</t>
  </si>
  <si>
    <t>chi deve redigere il bilancio consolidato ?</t>
  </si>
  <si>
    <t>IMPRESA OBBLIGATA</t>
  </si>
  <si>
    <t>ESONERI</t>
  </si>
  <si>
    <t>quali bilanci devono essere consolidati con il metodo integrale?</t>
  </si>
  <si>
    <t>SOCIETA' CONTROLLATE</t>
  </si>
  <si>
    <t>ESCLUSIONE</t>
  </si>
  <si>
    <t>art. 25</t>
  </si>
  <si>
    <t>art. 27</t>
  </si>
  <si>
    <t>art. 26</t>
  </si>
  <si>
    <t>art. 28</t>
  </si>
  <si>
    <t>IMPRESE OBBLIGATE</t>
  </si>
  <si>
    <t>società di capitali che controllano altre imprese</t>
  </si>
  <si>
    <t>esonero dimensionale</t>
  </si>
  <si>
    <t>esonero del sottogruppo</t>
  </si>
  <si>
    <t>esonero per irrilevanza</t>
  </si>
  <si>
    <t>FATTURATO</t>
  </si>
  <si>
    <t>ATTIVO</t>
  </si>
  <si>
    <t>DIPENDENTI</t>
  </si>
  <si>
    <t>LIMITI</t>
  </si>
  <si>
    <t>NO ESONERO</t>
  </si>
  <si>
    <t>SI ESONERO</t>
  </si>
  <si>
    <t>C</t>
  </si>
  <si>
    <t>D</t>
  </si>
  <si>
    <t>E</t>
  </si>
  <si>
    <t>2359 n. 1</t>
  </si>
  <si>
    <t>2359 n. 2</t>
  </si>
  <si>
    <t>2359 n. 3</t>
  </si>
  <si>
    <t>controllo di diritto</t>
  </si>
  <si>
    <t>controllo di fatto</t>
  </si>
  <si>
    <t>controllo contrattuale</t>
  </si>
  <si>
    <t>contratto di dominazione o clausola statutaria</t>
  </si>
  <si>
    <t>patto parasociale</t>
  </si>
  <si>
    <t>SOCIETA' CONTROLLATE / D.Lgs 127/91</t>
  </si>
  <si>
    <t>SOCIETA' CONTROLLATE / IFRS 10</t>
  </si>
  <si>
    <t>potere di dirigere le attività rilevanti</t>
  </si>
  <si>
    <t>espeszione ai rendimenti</t>
  </si>
  <si>
    <t>controllo</t>
  </si>
  <si>
    <t>rischi/benefici</t>
  </si>
  <si>
    <t>possibiltà di usare il potere per influenzare i rendimento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</si>
</sst>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9" fontId="0" fillId="0" borderId="0" xfId="0" applyNumberFormat="1"/>
    <xf numFmtId="0" fontId="0" fillId="0" borderId="0" xfId="0" applyAlignment="1">
      <alignment horizontal="right"/>
    </xf>
    <xf numFmtId="0" fontId="3" fillId="0" borderId="0" xfId="0" applyFont="1"/>
    <xf numFmtId="0" fontId="2" fillId="0" borderId="0" xfId="0" applyFont="1"/>
    <xf numFmtId="0" fontId="4" fillId="0" borderId="0" xfId="0" applyFont="1"/>
    <xf numFmtId="0" fontId="0" fillId="0" borderId="0" xfId="0" applyFont="1"/>
    <xf numFmtId="0" fontId="5" fillId="0" borderId="0" xfId="0" applyFont="1"/>
    <xf numFmtId="0" fontId="1" fillId="0" borderId="0" xfId="0" applyFont="1"/>
    <xf numFmtId="0" fontId="6" fillId="0" borderId="0" xfId="0" applyFont="1"/>
    <xf numFmtId="0" fontId="0" fillId="0" borderId="9" xfId="0" applyBorder="1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10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0" fillId="3" borderId="0" xfId="0" applyNumberFormat="1" applyFill="1" applyAlignment="1">
      <alignment horizontal="center"/>
    </xf>
    <xf numFmtId="0" fontId="2" fillId="3" borderId="0" xfId="0" applyFont="1" applyFill="1" applyAlignment="1">
      <alignment horizontal="center"/>
    </xf>
    <xf numFmtId="9" fontId="0" fillId="0" borderId="0" xfId="0" applyNumberFormat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7C13C-1F7C-4A49-9872-002C4A10389D}">
  <dimension ref="A2:L85"/>
  <sheetViews>
    <sheetView topLeftCell="A68" zoomScale="140" zoomScaleNormal="140" workbookViewId="0">
      <selection activeCell="H88" sqref="H88"/>
    </sheetView>
  </sheetViews>
  <sheetFormatPr defaultRowHeight="15" x14ac:dyDescent="0.25"/>
  <cols>
    <col min="7" max="7" width="15.7109375" customWidth="1"/>
  </cols>
  <sheetData>
    <row r="2" spans="2:11" x14ac:dyDescent="0.25">
      <c r="E2" t="s">
        <v>1</v>
      </c>
      <c r="I2" t="s">
        <v>2</v>
      </c>
    </row>
    <row r="3" spans="2:11" x14ac:dyDescent="0.25">
      <c r="E3" s="10">
        <v>1</v>
      </c>
      <c r="I3" t="s">
        <v>0</v>
      </c>
    </row>
    <row r="4" spans="2:11" ht="15.75" thickBot="1" x14ac:dyDescent="0.3"/>
    <row r="5" spans="2:11" x14ac:dyDescent="0.25">
      <c r="D5" s="1"/>
      <c r="E5" s="2"/>
      <c r="F5" s="2"/>
      <c r="G5" s="2"/>
      <c r="H5" s="1"/>
      <c r="I5" s="2"/>
      <c r="J5" s="2"/>
      <c r="K5" s="3"/>
    </row>
    <row r="6" spans="2:11" x14ac:dyDescent="0.25">
      <c r="D6" s="4"/>
      <c r="E6" s="5"/>
      <c r="F6" s="5"/>
      <c r="G6" s="5"/>
      <c r="H6" s="4"/>
      <c r="I6" s="5"/>
      <c r="J6" s="5"/>
      <c r="K6" s="6"/>
    </row>
    <row r="7" spans="2:11" x14ac:dyDescent="0.25">
      <c r="D7" s="4"/>
      <c r="E7" s="5" t="s">
        <v>5</v>
      </c>
      <c r="F7" s="5"/>
      <c r="G7" s="5"/>
      <c r="H7" s="4"/>
      <c r="I7" s="5" t="s">
        <v>6</v>
      </c>
      <c r="J7" s="5"/>
      <c r="K7" s="6"/>
    </row>
    <row r="8" spans="2:11" x14ac:dyDescent="0.25">
      <c r="D8" s="4"/>
      <c r="E8" s="5"/>
      <c r="F8" s="5"/>
      <c r="G8" s="5"/>
      <c r="H8" s="4"/>
      <c r="I8" s="5"/>
      <c r="J8" s="5"/>
      <c r="K8" s="6"/>
    </row>
    <row r="9" spans="2:11" x14ac:dyDescent="0.25">
      <c r="B9" t="s">
        <v>3</v>
      </c>
      <c r="D9" s="4"/>
      <c r="E9" s="5" t="s">
        <v>7</v>
      </c>
      <c r="F9" s="5"/>
      <c r="G9" s="5"/>
      <c r="H9" s="4"/>
      <c r="I9" s="5" t="s">
        <v>9</v>
      </c>
      <c r="J9" s="5"/>
      <c r="K9" s="6"/>
    </row>
    <row r="10" spans="2:11" x14ac:dyDescent="0.25">
      <c r="D10" s="4"/>
      <c r="E10" s="5" t="s">
        <v>8</v>
      </c>
      <c r="F10" s="5"/>
      <c r="G10" s="5"/>
      <c r="H10" s="4"/>
      <c r="I10" s="5" t="s">
        <v>10</v>
      </c>
      <c r="J10" s="5"/>
      <c r="K10" s="6"/>
    </row>
    <row r="11" spans="2:11" x14ac:dyDescent="0.25">
      <c r="D11" s="4"/>
      <c r="E11" s="5"/>
      <c r="F11" s="5"/>
      <c r="G11" s="5"/>
      <c r="H11" s="4"/>
      <c r="I11" s="5"/>
      <c r="J11" s="5"/>
      <c r="K11" s="6"/>
    </row>
    <row r="12" spans="2:11" ht="15.75" thickBot="1" x14ac:dyDescent="0.3">
      <c r="D12" s="4"/>
      <c r="E12" s="5"/>
      <c r="F12" s="5"/>
      <c r="G12" s="5"/>
      <c r="H12" s="4"/>
      <c r="I12" s="5"/>
      <c r="J12" s="5"/>
      <c r="K12" s="6"/>
    </row>
    <row r="13" spans="2:11" x14ac:dyDescent="0.25">
      <c r="D13" s="1"/>
      <c r="E13" s="2"/>
      <c r="F13" s="2"/>
      <c r="G13" s="2"/>
      <c r="H13" s="1"/>
      <c r="I13" s="2"/>
      <c r="J13" s="2"/>
      <c r="K13" s="3"/>
    </row>
    <row r="14" spans="2:11" x14ac:dyDescent="0.25">
      <c r="D14" s="4"/>
      <c r="E14" s="5"/>
      <c r="F14" s="5"/>
      <c r="G14" s="5"/>
      <c r="H14" s="4"/>
      <c r="I14" s="5"/>
      <c r="J14" s="5"/>
      <c r="K14" s="6"/>
    </row>
    <row r="15" spans="2:11" x14ac:dyDescent="0.25">
      <c r="D15" s="4"/>
      <c r="E15" s="5"/>
      <c r="F15" s="5"/>
      <c r="G15" s="5"/>
      <c r="H15" s="4"/>
      <c r="I15" s="5" t="s">
        <v>11</v>
      </c>
      <c r="J15" s="5"/>
      <c r="K15" s="6"/>
    </row>
    <row r="16" spans="2:11" x14ac:dyDescent="0.25">
      <c r="B16" t="s">
        <v>4</v>
      </c>
      <c r="D16" s="4"/>
      <c r="E16" s="5"/>
      <c r="F16" s="5"/>
      <c r="G16" s="5"/>
      <c r="H16" s="4"/>
      <c r="I16" s="5"/>
      <c r="J16" s="5"/>
      <c r="K16" s="6"/>
    </row>
    <row r="17" spans="1:11" x14ac:dyDescent="0.25">
      <c r="D17" s="4"/>
      <c r="E17" s="5"/>
      <c r="F17" s="5"/>
      <c r="G17" s="5"/>
      <c r="H17" s="4"/>
      <c r="I17" s="5"/>
      <c r="J17" s="5"/>
      <c r="K17" s="6"/>
    </row>
    <row r="18" spans="1:11" x14ac:dyDescent="0.25">
      <c r="D18" s="4"/>
      <c r="E18" s="5"/>
      <c r="F18" s="5"/>
      <c r="G18" s="5"/>
      <c r="H18" s="4"/>
      <c r="I18" s="5"/>
      <c r="J18" s="5"/>
      <c r="K18" s="6"/>
    </row>
    <row r="19" spans="1:11" ht="15.75" thickBot="1" x14ac:dyDescent="0.3">
      <c r="D19" s="7"/>
      <c r="E19" s="8"/>
      <c r="F19" s="8"/>
      <c r="G19" s="8"/>
      <c r="H19" s="7"/>
      <c r="I19" s="8"/>
      <c r="J19" s="8"/>
      <c r="K19" s="9"/>
    </row>
    <row r="27" spans="1:11" x14ac:dyDescent="0.25">
      <c r="E27" s="14" t="s">
        <v>23</v>
      </c>
    </row>
    <row r="29" spans="1:11" x14ac:dyDescent="0.25">
      <c r="C29" s="11" t="s">
        <v>12</v>
      </c>
      <c r="D29" s="11" t="s">
        <v>13</v>
      </c>
      <c r="E29" s="11" t="s">
        <v>24</v>
      </c>
      <c r="F29" s="11" t="s">
        <v>25</v>
      </c>
      <c r="G29" s="11" t="s">
        <v>26</v>
      </c>
    </row>
    <row r="31" spans="1:11" x14ac:dyDescent="0.25">
      <c r="A31" t="s">
        <v>14</v>
      </c>
      <c r="C31">
        <v>1200</v>
      </c>
      <c r="E31">
        <f>+D31+C31</f>
        <v>1200</v>
      </c>
      <c r="F31">
        <v>-1200</v>
      </c>
      <c r="G31">
        <f>+E31+F31</f>
        <v>0</v>
      </c>
    </row>
    <row r="32" spans="1:11" x14ac:dyDescent="0.25">
      <c r="A32" t="s">
        <v>15</v>
      </c>
      <c r="D32">
        <v>2600</v>
      </c>
      <c r="E32">
        <f t="shared" ref="E32:E33" si="0">+D32+C32</f>
        <v>2600</v>
      </c>
      <c r="G32">
        <f t="shared" ref="G32:G33" si="1">+E32+F32</f>
        <v>2600</v>
      </c>
    </row>
    <row r="33" spans="1:12" s="12" customFormat="1" x14ac:dyDescent="0.25">
      <c r="A33" s="12" t="s">
        <v>16</v>
      </c>
      <c r="C33" s="12">
        <v>5000</v>
      </c>
      <c r="D33" s="12">
        <v>2100</v>
      </c>
      <c r="E33" s="12">
        <f t="shared" si="0"/>
        <v>7100</v>
      </c>
      <c r="G33" s="12">
        <f t="shared" si="1"/>
        <v>7100</v>
      </c>
    </row>
    <row r="34" spans="1:12" x14ac:dyDescent="0.25">
      <c r="A34" t="s">
        <v>17</v>
      </c>
      <c r="C34">
        <f>SUM(C31:C33)</f>
        <v>6200</v>
      </c>
      <c r="D34">
        <f>SUM(D31:D33)</f>
        <v>4700</v>
      </c>
      <c r="E34">
        <f>SUM(E31:E33)</f>
        <v>10900</v>
      </c>
      <c r="G34">
        <f>SUM(G31:G33)</f>
        <v>9700</v>
      </c>
    </row>
    <row r="36" spans="1:12" x14ac:dyDescent="0.25">
      <c r="A36" t="s">
        <v>18</v>
      </c>
      <c r="C36">
        <v>3300</v>
      </c>
      <c r="D36">
        <v>2000</v>
      </c>
      <c r="E36">
        <f t="shared" ref="E36:E38" si="2">+D36+C36</f>
        <v>5300</v>
      </c>
      <c r="F36">
        <v>-1200</v>
      </c>
      <c r="G36" s="13">
        <f t="shared" ref="G36:G38" si="3">+E36+F36</f>
        <v>4100</v>
      </c>
      <c r="I36">
        <v>3300</v>
      </c>
      <c r="J36" t="s">
        <v>27</v>
      </c>
      <c r="K36">
        <v>800</v>
      </c>
      <c r="L36" t="s">
        <v>28</v>
      </c>
    </row>
    <row r="37" spans="1:12" x14ac:dyDescent="0.25">
      <c r="A37" t="s">
        <v>19</v>
      </c>
      <c r="C37">
        <v>100</v>
      </c>
      <c r="D37">
        <v>400</v>
      </c>
      <c r="E37">
        <f t="shared" si="2"/>
        <v>500</v>
      </c>
      <c r="G37">
        <f t="shared" si="3"/>
        <v>500</v>
      </c>
    </row>
    <row r="38" spans="1:12" s="12" customFormat="1" x14ac:dyDescent="0.25">
      <c r="A38" s="12" t="s">
        <v>20</v>
      </c>
      <c r="C38" s="12">
        <v>2800</v>
      </c>
      <c r="D38" s="12">
        <v>2300</v>
      </c>
      <c r="E38" s="12">
        <f t="shared" si="2"/>
        <v>5100</v>
      </c>
      <c r="G38" s="12">
        <f t="shared" si="3"/>
        <v>5100</v>
      </c>
    </row>
    <row r="39" spans="1:12" x14ac:dyDescent="0.25">
      <c r="C39">
        <f>SUM(C36:C38)</f>
        <v>6200</v>
      </c>
      <c r="D39">
        <f>SUM(D36:D38)</f>
        <v>4700</v>
      </c>
      <c r="E39">
        <f>SUM(E36:E38)</f>
        <v>10900</v>
      </c>
      <c r="G39">
        <f>SUM(G36:G38)</f>
        <v>9700</v>
      </c>
    </row>
    <row r="41" spans="1:12" x14ac:dyDescent="0.25">
      <c r="A41" t="s">
        <v>21</v>
      </c>
      <c r="C41">
        <v>10000</v>
      </c>
      <c r="D41">
        <v>7000</v>
      </c>
      <c r="E41">
        <f t="shared" ref="E41:E42" si="4">+D41+C41</f>
        <v>17000</v>
      </c>
      <c r="G41">
        <f t="shared" ref="G41:G42" si="5">+E41+F41</f>
        <v>17000</v>
      </c>
    </row>
    <row r="42" spans="1:12" s="12" customFormat="1" x14ac:dyDescent="0.25">
      <c r="A42" s="12" t="s">
        <v>22</v>
      </c>
      <c r="C42" s="12">
        <v>9900</v>
      </c>
      <c r="D42" s="12">
        <v>6600</v>
      </c>
      <c r="E42" s="12">
        <f t="shared" si="4"/>
        <v>16500</v>
      </c>
      <c r="G42" s="12">
        <f t="shared" si="5"/>
        <v>16500</v>
      </c>
    </row>
    <row r="43" spans="1:12" x14ac:dyDescent="0.25">
      <c r="A43" t="s">
        <v>19</v>
      </c>
      <c r="C43">
        <f>+C41-C42</f>
        <v>100</v>
      </c>
      <c r="D43">
        <f>+D41-D42</f>
        <v>400</v>
      </c>
      <c r="E43">
        <f>+E41-E42</f>
        <v>500</v>
      </c>
      <c r="G43" s="13">
        <f>+G41-G42</f>
        <v>500</v>
      </c>
    </row>
    <row r="46" spans="1:12" x14ac:dyDescent="0.25">
      <c r="E46" s="14" t="s">
        <v>29</v>
      </c>
    </row>
    <row r="48" spans="1:12" x14ac:dyDescent="0.25">
      <c r="C48" s="11" t="s">
        <v>12</v>
      </c>
      <c r="D48" s="11" t="s">
        <v>13</v>
      </c>
      <c r="E48" s="11" t="s">
        <v>30</v>
      </c>
      <c r="F48" s="11" t="s">
        <v>25</v>
      </c>
      <c r="G48" s="11" t="s">
        <v>26</v>
      </c>
    </row>
    <row r="50" spans="1:10" x14ac:dyDescent="0.25">
      <c r="A50" t="s">
        <v>14</v>
      </c>
      <c r="C50">
        <v>1200</v>
      </c>
      <c r="E50">
        <f>+C50+D50*0.6</f>
        <v>1200</v>
      </c>
      <c r="F50">
        <v>-1200</v>
      </c>
      <c r="G50">
        <f>+E50+F50</f>
        <v>0</v>
      </c>
    </row>
    <row r="51" spans="1:10" x14ac:dyDescent="0.25">
      <c r="A51" t="s">
        <v>15</v>
      </c>
      <c r="D51">
        <v>2600</v>
      </c>
      <c r="E51">
        <f>+C51+D51*0.6</f>
        <v>1560</v>
      </c>
      <c r="G51">
        <f t="shared" ref="G51:G52" si="6">+E51+F51</f>
        <v>1560</v>
      </c>
    </row>
    <row r="52" spans="1:10" s="12" customFormat="1" x14ac:dyDescent="0.25">
      <c r="A52" s="12" t="s">
        <v>16</v>
      </c>
      <c r="C52" s="12">
        <v>5000</v>
      </c>
      <c r="D52" s="12">
        <v>2100</v>
      </c>
      <c r="E52">
        <f>+C52+D52*0.6</f>
        <v>6260</v>
      </c>
      <c r="G52" s="12">
        <f t="shared" si="6"/>
        <v>6260</v>
      </c>
    </row>
    <row r="53" spans="1:10" x14ac:dyDescent="0.25">
      <c r="A53" t="s">
        <v>17</v>
      </c>
      <c r="C53">
        <f>SUM(C50:C52)</f>
        <v>6200</v>
      </c>
      <c r="D53">
        <f>SUM(D50:D52)</f>
        <v>4700</v>
      </c>
      <c r="E53">
        <f>SUM(E50:E52)</f>
        <v>9020</v>
      </c>
      <c r="G53">
        <f>SUM(G50:G52)</f>
        <v>7820</v>
      </c>
    </row>
    <row r="55" spans="1:10" x14ac:dyDescent="0.25">
      <c r="A55" t="s">
        <v>18</v>
      </c>
      <c r="C55">
        <v>3300</v>
      </c>
      <c r="D55">
        <v>2000</v>
      </c>
      <c r="E55">
        <f t="shared" ref="E55:E57" si="7">+C55+D55*0.6</f>
        <v>4500</v>
      </c>
      <c r="F55">
        <v>-1200</v>
      </c>
      <c r="G55" s="13">
        <f t="shared" ref="G55:G57" si="8">+E55+F55</f>
        <v>3300</v>
      </c>
      <c r="I55">
        <v>3300</v>
      </c>
      <c r="J55" t="s">
        <v>27</v>
      </c>
    </row>
    <row r="56" spans="1:10" x14ac:dyDescent="0.25">
      <c r="A56" t="s">
        <v>19</v>
      </c>
      <c r="C56">
        <v>100</v>
      </c>
      <c r="D56">
        <v>400</v>
      </c>
      <c r="E56">
        <f t="shared" si="7"/>
        <v>340</v>
      </c>
      <c r="G56">
        <f t="shared" si="8"/>
        <v>340</v>
      </c>
    </row>
    <row r="57" spans="1:10" s="12" customFormat="1" x14ac:dyDescent="0.25">
      <c r="A57" s="12" t="s">
        <v>20</v>
      </c>
      <c r="C57" s="12">
        <v>2800</v>
      </c>
      <c r="D57" s="12">
        <v>2300</v>
      </c>
      <c r="E57">
        <f t="shared" si="7"/>
        <v>4180</v>
      </c>
      <c r="G57" s="12">
        <f t="shared" si="8"/>
        <v>4180</v>
      </c>
    </row>
    <row r="58" spans="1:10" x14ac:dyDescent="0.25">
      <c r="C58">
        <f>SUM(C55:C57)</f>
        <v>6200</v>
      </c>
      <c r="D58">
        <f>SUM(D55:D57)</f>
        <v>4700</v>
      </c>
      <c r="E58">
        <f>SUM(E55:E57)</f>
        <v>9020</v>
      </c>
      <c r="G58">
        <f>SUM(G55:G57)</f>
        <v>7820</v>
      </c>
    </row>
    <row r="60" spans="1:10" x14ac:dyDescent="0.25">
      <c r="A60" t="s">
        <v>21</v>
      </c>
      <c r="C60">
        <v>10000</v>
      </c>
      <c r="D60">
        <v>7000</v>
      </c>
      <c r="E60">
        <f t="shared" ref="E60:E61" si="9">+C60+D60*0.6</f>
        <v>14200</v>
      </c>
      <c r="G60">
        <f t="shared" ref="G60:G61" si="10">+E60+F60</f>
        <v>14200</v>
      </c>
    </row>
    <row r="61" spans="1:10" s="12" customFormat="1" x14ac:dyDescent="0.25">
      <c r="A61" s="12" t="s">
        <v>22</v>
      </c>
      <c r="C61" s="12">
        <v>9900</v>
      </c>
      <c r="D61" s="12">
        <v>6600</v>
      </c>
      <c r="E61">
        <f t="shared" si="9"/>
        <v>13860</v>
      </c>
      <c r="G61" s="12">
        <f t="shared" si="10"/>
        <v>13860</v>
      </c>
    </row>
    <row r="62" spans="1:10" x14ac:dyDescent="0.25">
      <c r="A62" t="s">
        <v>19</v>
      </c>
      <c r="C62">
        <f>+C60-C61</f>
        <v>100</v>
      </c>
      <c r="D62">
        <f>+D60-D61</f>
        <v>400</v>
      </c>
      <c r="E62">
        <f>+E60-E61</f>
        <v>340</v>
      </c>
      <c r="G62" s="13">
        <f>+G60-G61</f>
        <v>340</v>
      </c>
    </row>
    <row r="66" spans="1:8" x14ac:dyDescent="0.25">
      <c r="E66" s="14" t="s">
        <v>31</v>
      </c>
    </row>
    <row r="68" spans="1:8" x14ac:dyDescent="0.25">
      <c r="C68" s="11" t="s">
        <v>12</v>
      </c>
      <c r="D68" s="11" t="s">
        <v>13</v>
      </c>
      <c r="E68" s="11" t="s">
        <v>24</v>
      </c>
      <c r="F68" s="11" t="s">
        <v>34</v>
      </c>
      <c r="G68" s="11" t="s">
        <v>35</v>
      </c>
      <c r="H68" s="11" t="s">
        <v>26</v>
      </c>
    </row>
    <row r="70" spans="1:8" x14ac:dyDescent="0.25">
      <c r="A70" t="s">
        <v>14</v>
      </c>
      <c r="C70">
        <v>1200</v>
      </c>
      <c r="E70">
        <f>+D70+C70</f>
        <v>1200</v>
      </c>
      <c r="F70">
        <v>-1200</v>
      </c>
      <c r="H70">
        <f>+E70+F70</f>
        <v>0</v>
      </c>
    </row>
    <row r="71" spans="1:8" x14ac:dyDescent="0.25">
      <c r="A71" t="s">
        <v>15</v>
      </c>
      <c r="D71">
        <v>2600</v>
      </c>
      <c r="E71">
        <f t="shared" ref="E71:E72" si="11">+D71+C71</f>
        <v>2600</v>
      </c>
      <c r="H71">
        <f t="shared" ref="H71:H72" si="12">+E71+F71</f>
        <v>2600</v>
      </c>
    </row>
    <row r="72" spans="1:8" s="12" customFormat="1" x14ac:dyDescent="0.25">
      <c r="A72" s="12" t="s">
        <v>16</v>
      </c>
      <c r="C72" s="12">
        <v>5000</v>
      </c>
      <c r="D72" s="12">
        <v>2100</v>
      </c>
      <c r="E72" s="12">
        <f t="shared" si="11"/>
        <v>7100</v>
      </c>
      <c r="H72" s="12">
        <f t="shared" si="12"/>
        <v>7100</v>
      </c>
    </row>
    <row r="73" spans="1:8" x14ac:dyDescent="0.25">
      <c r="A73" t="s">
        <v>17</v>
      </c>
      <c r="C73">
        <f>SUM(C70:C72)</f>
        <v>6200</v>
      </c>
      <c r="D73">
        <f>SUM(D70:D72)</f>
        <v>4700</v>
      </c>
      <c r="E73">
        <f>SUM(E70:E72)</f>
        <v>10900</v>
      </c>
      <c r="H73">
        <f>SUM(H70:H72)</f>
        <v>9700</v>
      </c>
    </row>
    <row r="75" spans="1:8" x14ac:dyDescent="0.25">
      <c r="A75" t="s">
        <v>18</v>
      </c>
      <c r="C75" s="13">
        <v>3300</v>
      </c>
      <c r="D75">
        <v>2000</v>
      </c>
      <c r="E75">
        <f t="shared" ref="E75:E79" si="13">+D75+C75</f>
        <v>5300</v>
      </c>
      <c r="F75">
        <v>-1200</v>
      </c>
      <c r="G75">
        <v>-800</v>
      </c>
      <c r="H75" s="13">
        <f>+E75+F75+G75</f>
        <v>3300</v>
      </c>
    </row>
    <row r="76" spans="1:8" x14ac:dyDescent="0.25">
      <c r="A76" s="17" t="s">
        <v>33</v>
      </c>
      <c r="G76">
        <v>800</v>
      </c>
      <c r="H76" s="16">
        <v>800</v>
      </c>
    </row>
    <row r="77" spans="1:8" x14ac:dyDescent="0.25">
      <c r="A77" t="s">
        <v>19</v>
      </c>
      <c r="C77">
        <v>100</v>
      </c>
      <c r="D77">
        <v>400</v>
      </c>
      <c r="E77">
        <f t="shared" si="13"/>
        <v>500</v>
      </c>
      <c r="G77">
        <v>-160</v>
      </c>
      <c r="H77" s="13">
        <f>+E77+F77+G77</f>
        <v>340</v>
      </c>
    </row>
    <row r="78" spans="1:8" x14ac:dyDescent="0.25">
      <c r="A78" s="17" t="s">
        <v>32</v>
      </c>
      <c r="G78">
        <v>160</v>
      </c>
      <c r="H78" s="17">
        <v>160</v>
      </c>
    </row>
    <row r="79" spans="1:8" s="12" customFormat="1" x14ac:dyDescent="0.25">
      <c r="A79" s="12" t="s">
        <v>20</v>
      </c>
      <c r="C79" s="12">
        <v>2800</v>
      </c>
      <c r="D79" s="12">
        <v>2300</v>
      </c>
      <c r="E79" s="12">
        <f t="shared" si="13"/>
        <v>5100</v>
      </c>
      <c r="H79" s="12">
        <f t="shared" ref="H75:H79" si="14">+E79+F79</f>
        <v>5100</v>
      </c>
    </row>
    <row r="80" spans="1:8" x14ac:dyDescent="0.25">
      <c r="C80">
        <f>SUM(C75:C79)</f>
        <v>6200</v>
      </c>
      <c r="D80">
        <f>SUM(D75:D79)</f>
        <v>4700</v>
      </c>
      <c r="E80">
        <f>SUM(E75:E79)</f>
        <v>10900</v>
      </c>
      <c r="H80">
        <f>SUM(H75:H79)</f>
        <v>9700</v>
      </c>
    </row>
    <row r="82" spans="1:8" x14ac:dyDescent="0.25">
      <c r="A82" t="s">
        <v>21</v>
      </c>
      <c r="C82">
        <v>10000</v>
      </c>
      <c r="D82">
        <v>7000</v>
      </c>
      <c r="E82">
        <f t="shared" ref="E82:E83" si="15">+D82+C82</f>
        <v>17000</v>
      </c>
      <c r="H82">
        <f t="shared" ref="H82:H83" si="16">+E82+F82</f>
        <v>17000</v>
      </c>
    </row>
    <row r="83" spans="1:8" s="15" customFormat="1" x14ac:dyDescent="0.25">
      <c r="A83" s="15" t="s">
        <v>22</v>
      </c>
      <c r="C83" s="15">
        <v>9900</v>
      </c>
      <c r="D83" s="15">
        <v>6600</v>
      </c>
      <c r="E83" s="15">
        <f t="shared" si="15"/>
        <v>16500</v>
      </c>
      <c r="H83" s="15">
        <f t="shared" si="16"/>
        <v>16500</v>
      </c>
    </row>
    <row r="84" spans="1:8" s="12" customFormat="1" x14ac:dyDescent="0.25">
      <c r="A84" s="18" t="s">
        <v>32</v>
      </c>
      <c r="G84" s="12">
        <v>160</v>
      </c>
      <c r="H84" s="12">
        <v>160</v>
      </c>
    </row>
    <row r="85" spans="1:8" x14ac:dyDescent="0.25">
      <c r="A85" t="s">
        <v>19</v>
      </c>
      <c r="C85">
        <f>+C82-C83</f>
        <v>100</v>
      </c>
      <c r="D85">
        <f>+D82-D83-D84</f>
        <v>400</v>
      </c>
      <c r="E85">
        <f>+E82-E83</f>
        <v>500</v>
      </c>
      <c r="G85">
        <v>-160</v>
      </c>
      <c r="H85" s="13">
        <f>+H82-H83-H84</f>
        <v>340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9BDE3-8B40-445C-952B-B0BA4D560976}">
  <dimension ref="C4:J12"/>
  <sheetViews>
    <sheetView zoomScale="140" zoomScaleNormal="140" workbookViewId="0">
      <selection activeCell="J12" sqref="J12"/>
    </sheetView>
  </sheetViews>
  <sheetFormatPr defaultRowHeight="15" x14ac:dyDescent="0.25"/>
  <cols>
    <col min="7" max="7" width="9.140625" style="19"/>
  </cols>
  <sheetData>
    <row r="4" spans="3:10" x14ac:dyDescent="0.25">
      <c r="C4" t="s">
        <v>36</v>
      </c>
      <c r="J4" t="s">
        <v>37</v>
      </c>
    </row>
    <row r="7" spans="3:10" x14ac:dyDescent="0.25">
      <c r="C7" t="s">
        <v>38</v>
      </c>
      <c r="E7" t="s">
        <v>41</v>
      </c>
      <c r="F7" t="s">
        <v>43</v>
      </c>
      <c r="J7" t="s">
        <v>44</v>
      </c>
    </row>
    <row r="9" spans="3:10" x14ac:dyDescent="0.25">
      <c r="C9" t="s">
        <v>39</v>
      </c>
      <c r="E9" s="13" t="s">
        <v>42</v>
      </c>
      <c r="J9" t="s">
        <v>45</v>
      </c>
    </row>
    <row r="11" spans="3:10" x14ac:dyDescent="0.25">
      <c r="C11" t="s">
        <v>40</v>
      </c>
      <c r="E11">
        <v>17</v>
      </c>
      <c r="J11" t="s">
        <v>46</v>
      </c>
    </row>
    <row r="12" spans="3:10" x14ac:dyDescent="0.25">
      <c r="J12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508E3-24FD-464B-8ED7-2997C7FF9442}">
  <dimension ref="B4:M81"/>
  <sheetViews>
    <sheetView tabSelected="1" topLeftCell="A73" zoomScale="150" zoomScaleNormal="150" workbookViewId="0">
      <selection activeCell="C82" sqref="C82"/>
    </sheetView>
  </sheetViews>
  <sheetFormatPr defaultRowHeight="15" x14ac:dyDescent="0.25"/>
  <sheetData>
    <row r="4" spans="2:13" x14ac:dyDescent="0.25">
      <c r="C4" s="13" t="s">
        <v>48</v>
      </c>
    </row>
    <row r="7" spans="2:13" x14ac:dyDescent="0.25">
      <c r="B7">
        <v>1</v>
      </c>
      <c r="C7" t="s">
        <v>49</v>
      </c>
      <c r="J7" t="s">
        <v>50</v>
      </c>
      <c r="M7" t="s">
        <v>51</v>
      </c>
    </row>
    <row r="9" spans="2:13" x14ac:dyDescent="0.25">
      <c r="J9" t="s">
        <v>55</v>
      </c>
      <c r="M9" t="s">
        <v>56</v>
      </c>
    </row>
    <row r="12" spans="2:13" x14ac:dyDescent="0.25">
      <c r="B12">
        <v>2</v>
      </c>
      <c r="C12" t="s">
        <v>52</v>
      </c>
      <c r="J12" t="s">
        <v>53</v>
      </c>
      <c r="M12" t="s">
        <v>54</v>
      </c>
    </row>
    <row r="14" spans="2:13" x14ac:dyDescent="0.25">
      <c r="J14" t="s">
        <v>57</v>
      </c>
      <c r="M14" t="s">
        <v>58</v>
      </c>
    </row>
    <row r="18" spans="2:10" x14ac:dyDescent="0.25">
      <c r="C18" s="13" t="s">
        <v>59</v>
      </c>
    </row>
    <row r="20" spans="2:10" x14ac:dyDescent="0.25">
      <c r="C20" t="s">
        <v>60</v>
      </c>
    </row>
    <row r="22" spans="2:10" x14ac:dyDescent="0.25">
      <c r="C22" s="13" t="s">
        <v>51</v>
      </c>
    </row>
    <row r="24" spans="2:10" x14ac:dyDescent="0.25">
      <c r="B24">
        <v>1</v>
      </c>
      <c r="C24" t="s">
        <v>61</v>
      </c>
    </row>
    <row r="25" spans="2:10" x14ac:dyDescent="0.25">
      <c r="B25">
        <v>2</v>
      </c>
      <c r="C25" t="s">
        <v>62</v>
      </c>
    </row>
    <row r="26" spans="2:10" x14ac:dyDescent="0.25">
      <c r="B26">
        <v>3</v>
      </c>
      <c r="C26" t="s">
        <v>63</v>
      </c>
    </row>
    <row r="29" spans="2:10" x14ac:dyDescent="0.25">
      <c r="D29" t="s">
        <v>64</v>
      </c>
      <c r="F29" t="s">
        <v>65</v>
      </c>
      <c r="H29" t="s">
        <v>66</v>
      </c>
    </row>
    <row r="30" spans="2:10" x14ac:dyDescent="0.25">
      <c r="B30" t="s">
        <v>67</v>
      </c>
      <c r="D30">
        <v>40</v>
      </c>
      <c r="F30">
        <v>20</v>
      </c>
      <c r="H30">
        <v>250</v>
      </c>
    </row>
    <row r="32" spans="2:10" x14ac:dyDescent="0.25">
      <c r="C32">
        <v>1</v>
      </c>
      <c r="D32" s="13">
        <v>45</v>
      </c>
      <c r="F32" s="13">
        <v>21</v>
      </c>
      <c r="H32">
        <v>220</v>
      </c>
      <c r="J32" t="s">
        <v>68</v>
      </c>
    </row>
    <row r="33" spans="2:10" x14ac:dyDescent="0.25">
      <c r="C33">
        <v>2</v>
      </c>
      <c r="D33" s="13">
        <v>43</v>
      </c>
      <c r="F33">
        <v>18</v>
      </c>
      <c r="H33">
        <v>220</v>
      </c>
      <c r="J33" t="s">
        <v>68</v>
      </c>
    </row>
    <row r="34" spans="2:10" x14ac:dyDescent="0.25">
      <c r="C34">
        <v>3</v>
      </c>
      <c r="D34">
        <v>38</v>
      </c>
      <c r="F34" s="13">
        <v>22</v>
      </c>
      <c r="H34">
        <v>220</v>
      </c>
      <c r="J34" t="s">
        <v>69</v>
      </c>
    </row>
    <row r="35" spans="2:10" x14ac:dyDescent="0.25">
      <c r="C35">
        <v>4</v>
      </c>
      <c r="D35">
        <v>39</v>
      </c>
      <c r="F35" s="13">
        <v>21</v>
      </c>
      <c r="H35" s="13">
        <v>260</v>
      </c>
      <c r="J35" t="s">
        <v>68</v>
      </c>
    </row>
    <row r="39" spans="2:10" x14ac:dyDescent="0.25">
      <c r="B39" s="20"/>
      <c r="C39" s="20"/>
      <c r="D39" s="20"/>
      <c r="E39" s="20"/>
      <c r="F39" s="20"/>
    </row>
    <row r="40" spans="2:10" x14ac:dyDescent="0.25">
      <c r="B40" s="20"/>
      <c r="C40" s="21"/>
      <c r="D40" s="21"/>
      <c r="E40" s="21"/>
      <c r="F40" s="21"/>
    </row>
    <row r="41" spans="2:10" x14ac:dyDescent="0.25">
      <c r="B41" s="20"/>
      <c r="C41" s="21"/>
      <c r="D41" s="26" t="s">
        <v>12</v>
      </c>
      <c r="E41" s="21"/>
      <c r="F41" s="21"/>
    </row>
    <row r="42" spans="2:10" x14ac:dyDescent="0.25">
      <c r="B42" s="20"/>
      <c r="C42" s="21"/>
      <c r="D42" s="21"/>
      <c r="E42" s="21"/>
      <c r="F42" s="21"/>
    </row>
    <row r="43" spans="2:10" x14ac:dyDescent="0.25">
      <c r="B43" s="20"/>
      <c r="C43" s="22" t="s">
        <v>13</v>
      </c>
      <c r="D43" s="21"/>
      <c r="E43" s="27" t="s">
        <v>70</v>
      </c>
      <c r="F43" s="21"/>
    </row>
    <row r="44" spans="2:10" x14ac:dyDescent="0.25">
      <c r="B44" s="20"/>
      <c r="C44" s="21"/>
      <c r="D44" s="21"/>
      <c r="E44" s="23"/>
      <c r="F44" s="21"/>
    </row>
    <row r="45" spans="2:10" x14ac:dyDescent="0.25">
      <c r="B45" s="20"/>
      <c r="C45" s="21"/>
      <c r="D45" s="21"/>
      <c r="E45" s="28" t="s">
        <v>71</v>
      </c>
      <c r="F45" s="21"/>
    </row>
    <row r="46" spans="2:10" x14ac:dyDescent="0.25">
      <c r="B46" s="20"/>
      <c r="C46" s="21"/>
      <c r="D46" s="21"/>
      <c r="E46" s="25"/>
      <c r="F46" s="21"/>
    </row>
    <row r="47" spans="2:10" x14ac:dyDescent="0.25">
      <c r="B47" s="20"/>
      <c r="C47" s="21"/>
      <c r="D47" s="21"/>
      <c r="E47" s="24" t="s">
        <v>72</v>
      </c>
      <c r="F47" s="21"/>
    </row>
    <row r="48" spans="2:10" x14ac:dyDescent="0.25">
      <c r="B48" s="20"/>
      <c r="C48" s="21"/>
      <c r="D48" s="21"/>
      <c r="E48" s="21"/>
      <c r="F48" s="21"/>
    </row>
    <row r="49" spans="2:8" x14ac:dyDescent="0.25">
      <c r="B49" s="20"/>
      <c r="C49" s="20"/>
      <c r="D49" s="20"/>
      <c r="E49" s="20"/>
      <c r="F49" s="20"/>
    </row>
    <row r="55" spans="2:8" x14ac:dyDescent="0.25">
      <c r="C55" s="13" t="s">
        <v>81</v>
      </c>
    </row>
    <row r="57" spans="2:8" x14ac:dyDescent="0.25">
      <c r="C57" t="s">
        <v>73</v>
      </c>
      <c r="D57" t="s">
        <v>76</v>
      </c>
    </row>
    <row r="58" spans="2:8" x14ac:dyDescent="0.25">
      <c r="C58" t="s">
        <v>74</v>
      </c>
      <c r="D58" t="s">
        <v>77</v>
      </c>
    </row>
    <row r="59" spans="2:8" x14ac:dyDescent="0.25">
      <c r="C59" s="29" t="s">
        <v>75</v>
      </c>
      <c r="D59" s="29" t="s">
        <v>78</v>
      </c>
    </row>
    <row r="61" spans="2:8" x14ac:dyDescent="0.25">
      <c r="C61" t="s">
        <v>79</v>
      </c>
    </row>
    <row r="62" spans="2:8" x14ac:dyDescent="0.25">
      <c r="C62" t="s">
        <v>80</v>
      </c>
    </row>
    <row r="64" spans="2:8" x14ac:dyDescent="0.25">
      <c r="F64" s="30" t="s">
        <v>12</v>
      </c>
      <c r="G64" s="23" t="s">
        <v>13</v>
      </c>
      <c r="H64" s="33" t="s">
        <v>70</v>
      </c>
    </row>
    <row r="65" spans="2:8" x14ac:dyDescent="0.25">
      <c r="F65" s="31">
        <v>0.3</v>
      </c>
      <c r="G65" s="32">
        <v>0.3</v>
      </c>
      <c r="H65" s="32">
        <v>0.4</v>
      </c>
    </row>
    <row r="66" spans="2:8" x14ac:dyDescent="0.25">
      <c r="F66" s="30"/>
      <c r="G66" s="30" t="s">
        <v>71</v>
      </c>
      <c r="H66" s="30"/>
    </row>
    <row r="71" spans="2:8" x14ac:dyDescent="0.25">
      <c r="E71" s="30"/>
      <c r="F71" s="30" t="s">
        <v>12</v>
      </c>
      <c r="G71" s="30"/>
    </row>
    <row r="72" spans="2:8" x14ac:dyDescent="0.25">
      <c r="E72" s="31">
        <v>0.6</v>
      </c>
      <c r="F72" s="30"/>
      <c r="G72" s="31">
        <v>0.6</v>
      </c>
    </row>
    <row r="73" spans="2:8" x14ac:dyDescent="0.25">
      <c r="E73" s="30" t="s">
        <v>13</v>
      </c>
      <c r="F73" s="30"/>
      <c r="G73" s="30" t="s">
        <v>70</v>
      </c>
    </row>
    <row r="74" spans="2:8" x14ac:dyDescent="0.25">
      <c r="E74" s="10">
        <v>0.3</v>
      </c>
      <c r="F74" s="30" t="s">
        <v>71</v>
      </c>
      <c r="G74" s="34">
        <v>0.3</v>
      </c>
    </row>
    <row r="77" spans="2:8" x14ac:dyDescent="0.25">
      <c r="C77" s="13" t="s">
        <v>82</v>
      </c>
    </row>
    <row r="79" spans="2:8" x14ac:dyDescent="0.25">
      <c r="B79">
        <v>1</v>
      </c>
      <c r="C79" t="s">
        <v>83</v>
      </c>
      <c r="H79" t="s">
        <v>85</v>
      </c>
    </row>
    <row r="80" spans="2:8" x14ac:dyDescent="0.25">
      <c r="B80">
        <v>2</v>
      </c>
      <c r="C80" t="s">
        <v>84</v>
      </c>
      <c r="H80" t="s">
        <v>86</v>
      </c>
    </row>
    <row r="81" spans="2:3" x14ac:dyDescent="0.25">
      <c r="B81">
        <v>3</v>
      </c>
      <c r="C81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Gaudenzio Albertinazzi</dc:creator>
  <cp:lastModifiedBy>Gaudenzio Albertinazzi</cp:lastModifiedBy>
  <dcterms:created xsi:type="dcterms:W3CDTF">2021-10-28T06:34:53Z</dcterms:created>
  <dcterms:modified xsi:type="dcterms:W3CDTF">2021-10-28T10:27:07Z</dcterms:modified>
</cp:coreProperties>
</file>