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29" i="1"/>
  <c r="I29"/>
  <c r="H29"/>
  <c r="J25"/>
  <c r="J26" s="1"/>
  <c r="J27" s="1"/>
  <c r="J28" s="1"/>
  <c r="J24"/>
  <c r="B29"/>
  <c r="B18"/>
  <c r="D24" l="1"/>
  <c r="E24" s="1"/>
  <c r="C24"/>
  <c r="C25" l="1"/>
  <c r="D25" s="1"/>
  <c r="E25" s="1"/>
  <c r="C26" s="1"/>
  <c r="D26" s="1"/>
  <c r="E26" s="1"/>
  <c r="C27" s="1"/>
  <c r="D27" s="1"/>
  <c r="E27" s="1"/>
  <c r="C28" s="1"/>
  <c r="D28" s="1"/>
  <c r="E28" s="1"/>
  <c r="E29" l="1"/>
</calcChain>
</file>

<file path=xl/sharedStrings.xml><?xml version="1.0" encoding="utf-8"?>
<sst xmlns="http://schemas.openxmlformats.org/spreadsheetml/2006/main" count="15" uniqueCount="12">
  <si>
    <t>Titolo BTP 5 anni 2%</t>
  </si>
  <si>
    <t>Emesso a 98</t>
  </si>
  <si>
    <t>Calcolo IRR</t>
  </si>
  <si>
    <t>interessi</t>
  </si>
  <si>
    <t>quota premio</t>
  </si>
  <si>
    <t>valore BTP</t>
  </si>
  <si>
    <t>rendimento</t>
  </si>
  <si>
    <t>Costo ammortizzato</t>
  </si>
  <si>
    <t>irr=</t>
  </si>
  <si>
    <t>quota: 2 / 5 = 0,4</t>
  </si>
  <si>
    <t>premio di emissione 2 pari alla differenza tra costo di sottoscrizione di 98 e rimborso di 100</t>
  </si>
  <si>
    <t>Costo con riparzione lineare del premio</t>
  </si>
</sst>
</file>

<file path=xl/styles.xml><?xml version="1.0" encoding="utf-8"?>
<styleSheet xmlns="http://schemas.openxmlformats.org/spreadsheetml/2006/main">
  <numFmts count="1">
    <numFmt numFmtId="166" formatCode="0.000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1" fillId="0" borderId="0" xfId="0" applyFont="1"/>
    <xf numFmtId="166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29"/>
  <sheetViews>
    <sheetView tabSelected="1" topLeftCell="A13" zoomScale="130" zoomScaleNormal="130" workbookViewId="0">
      <selection activeCell="H22" sqref="H22"/>
    </sheetView>
  </sheetViews>
  <sheetFormatPr defaultRowHeight="15"/>
  <cols>
    <col min="3" max="3" width="14.42578125" customWidth="1"/>
    <col min="4" max="4" width="13.7109375" customWidth="1"/>
    <col min="5" max="5" width="11.140625" customWidth="1"/>
    <col min="8" max="8" width="11.42578125" customWidth="1"/>
    <col min="9" max="9" width="13.5703125" customWidth="1"/>
    <col min="10" max="10" width="11.85546875" customWidth="1"/>
  </cols>
  <sheetData>
    <row r="4" spans="1:2">
      <c r="B4" t="s">
        <v>0</v>
      </c>
    </row>
    <row r="5" spans="1:2">
      <c r="B5" t="s">
        <v>1</v>
      </c>
    </row>
    <row r="6" spans="1:2">
      <c r="B6" t="s">
        <v>10</v>
      </c>
    </row>
    <row r="9" spans="1:2">
      <c r="B9" s="2" t="s">
        <v>2</v>
      </c>
    </row>
    <row r="11" spans="1:2">
      <c r="A11">
        <v>0</v>
      </c>
      <c r="B11" s="3">
        <v>-98</v>
      </c>
    </row>
    <row r="12" spans="1:2">
      <c r="A12">
        <v>1</v>
      </c>
      <c r="B12" s="3">
        <v>2</v>
      </c>
    </row>
    <row r="13" spans="1:2">
      <c r="A13">
        <v>2</v>
      </c>
      <c r="B13" s="3">
        <v>2</v>
      </c>
    </row>
    <row r="14" spans="1:2">
      <c r="A14">
        <v>3</v>
      </c>
      <c r="B14" s="3">
        <v>2</v>
      </c>
    </row>
    <row r="15" spans="1:2">
      <c r="A15">
        <v>4</v>
      </c>
      <c r="B15" s="3">
        <v>2</v>
      </c>
    </row>
    <row r="16" spans="1:2">
      <c r="A16">
        <v>5</v>
      </c>
      <c r="B16" s="3">
        <v>102</v>
      </c>
    </row>
    <row r="18" spans="1:11">
      <c r="A18" s="7" t="s">
        <v>8</v>
      </c>
      <c r="B18" s="1">
        <f>IRR(B11:B16,2%)</f>
        <v>2.4296219462780478E-2</v>
      </c>
    </row>
    <row r="20" spans="1:11">
      <c r="B20" s="2" t="s">
        <v>7</v>
      </c>
      <c r="H20" s="2" t="s">
        <v>11</v>
      </c>
      <c r="K20" t="s">
        <v>9</v>
      </c>
    </row>
    <row r="22" spans="1:11">
      <c r="B22" s="4" t="s">
        <v>3</v>
      </c>
      <c r="C22" s="4" t="s">
        <v>6</v>
      </c>
      <c r="D22" s="4" t="s">
        <v>4</v>
      </c>
      <c r="E22" s="4" t="s">
        <v>5</v>
      </c>
      <c r="H22" s="4" t="s">
        <v>3</v>
      </c>
      <c r="I22" s="4" t="s">
        <v>4</v>
      </c>
      <c r="J22" s="4" t="s">
        <v>5</v>
      </c>
    </row>
    <row r="23" spans="1:11">
      <c r="A23">
        <v>0</v>
      </c>
      <c r="B23" s="4"/>
      <c r="C23" s="4"/>
      <c r="D23" s="4"/>
      <c r="E23" s="5">
        <v>98</v>
      </c>
      <c r="G23">
        <v>0</v>
      </c>
      <c r="H23" s="4"/>
      <c r="I23" s="4"/>
      <c r="J23" s="4">
        <v>98</v>
      </c>
    </row>
    <row r="24" spans="1:11">
      <c r="A24">
        <v>1</v>
      </c>
      <c r="B24" s="5">
        <v>2</v>
      </c>
      <c r="C24" s="5">
        <f>+E23*$B$18</f>
        <v>2.381029507352487</v>
      </c>
      <c r="D24" s="5">
        <f>+C24-B24</f>
        <v>0.38102950735248697</v>
      </c>
      <c r="E24" s="5">
        <f>+E23+D24</f>
        <v>98.38102950735248</v>
      </c>
      <c r="G24">
        <v>1</v>
      </c>
      <c r="H24" s="5">
        <v>2</v>
      </c>
      <c r="I24" s="5">
        <v>0.4</v>
      </c>
      <c r="J24" s="5">
        <f>+J23+I24</f>
        <v>98.4</v>
      </c>
    </row>
    <row r="25" spans="1:11">
      <c r="A25">
        <v>2</v>
      </c>
      <c r="B25" s="5">
        <v>2</v>
      </c>
      <c r="C25" s="5">
        <f>+E24*$B$18</f>
        <v>2.390287083884918</v>
      </c>
      <c r="D25" s="5">
        <f>+C25-B25</f>
        <v>0.39028708388491795</v>
      </c>
      <c r="E25" s="5">
        <f>+E24+D25</f>
        <v>98.771316591237394</v>
      </c>
      <c r="G25">
        <v>2</v>
      </c>
      <c r="H25" s="5">
        <v>2</v>
      </c>
      <c r="I25" s="5">
        <v>0.4</v>
      </c>
      <c r="J25" s="5">
        <f t="shared" ref="J25:J28" si="0">+J24+I25</f>
        <v>98.800000000000011</v>
      </c>
    </row>
    <row r="26" spans="1:11">
      <c r="A26">
        <v>3</v>
      </c>
      <c r="B26" s="5">
        <v>2</v>
      </c>
      <c r="C26" s="5">
        <f>+E25*$B$18</f>
        <v>2.3997695845284741</v>
      </c>
      <c r="D26" s="5">
        <f>+C26-B26</f>
        <v>0.39976958452847411</v>
      </c>
      <c r="E26" s="5">
        <f>+E25+D26</f>
        <v>99.171086175765865</v>
      </c>
      <c r="G26">
        <v>3</v>
      </c>
      <c r="H26" s="5">
        <v>2</v>
      </c>
      <c r="I26" s="5">
        <v>0.4</v>
      </c>
      <c r="J26" s="5">
        <f t="shared" si="0"/>
        <v>99.200000000000017</v>
      </c>
    </row>
    <row r="27" spans="1:11">
      <c r="A27">
        <v>4</v>
      </c>
      <c r="B27" s="5">
        <v>2</v>
      </c>
      <c r="C27" s="5">
        <f>+E26*$B$18</f>
        <v>2.4094824740887226</v>
      </c>
      <c r="D27" s="5">
        <f>+C27-B27</f>
        <v>0.40948247408872263</v>
      </c>
      <c r="E27" s="5">
        <f>+E26+D27</f>
        <v>99.580568649854584</v>
      </c>
      <c r="G27">
        <v>4</v>
      </c>
      <c r="H27" s="5">
        <v>2</v>
      </c>
      <c r="I27" s="5">
        <v>0.4</v>
      </c>
      <c r="J27" s="5">
        <f t="shared" si="0"/>
        <v>99.600000000000023</v>
      </c>
    </row>
    <row r="28" spans="1:11">
      <c r="A28">
        <v>5</v>
      </c>
      <c r="B28" s="5">
        <v>2</v>
      </c>
      <c r="C28" s="5">
        <f>+E27*$B$18</f>
        <v>2.4194313501453446</v>
      </c>
      <c r="D28" s="5">
        <f>+C28-B28</f>
        <v>0.41943135014534461</v>
      </c>
      <c r="E28" s="5">
        <f>+E27+D28</f>
        <v>99.999999999999929</v>
      </c>
      <c r="G28">
        <v>5</v>
      </c>
      <c r="H28" s="5">
        <v>2</v>
      </c>
      <c r="I28" s="5">
        <v>0.4</v>
      </c>
      <c r="J28" s="5">
        <f t="shared" si="0"/>
        <v>100.00000000000003</v>
      </c>
    </row>
    <row r="29" spans="1:11">
      <c r="B29" s="6">
        <f>SUM(B24:B28)</f>
        <v>10</v>
      </c>
      <c r="C29" s="4"/>
      <c r="D29" s="6">
        <f>SUM(D24:D28)</f>
        <v>1.9999999999999463</v>
      </c>
      <c r="E29" s="6">
        <f>SUM(D24:D28)</f>
        <v>1.9999999999999463</v>
      </c>
      <c r="H29" s="6">
        <f>SUM(H24:H28)</f>
        <v>10</v>
      </c>
      <c r="I29" s="6">
        <f>SUM(I24:I28)</f>
        <v>2</v>
      </c>
      <c r="J2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2020-03-29T10:23:13Z</dcterms:created>
  <dcterms:modified xsi:type="dcterms:W3CDTF">2020-03-29T16:49:57Z</dcterms:modified>
</cp:coreProperties>
</file>