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UNIVERSI\Ragioneria\"/>
    </mc:Choice>
  </mc:AlternateContent>
  <bookViews>
    <workbookView xWindow="0" yWindow="0" windowWidth="15360" windowHeight="7755"/>
  </bookViews>
  <sheets>
    <sheet name="costo pieno" sheetId="1" r:id="rId1"/>
    <sheet name="costo variabile" sheetId="2" r:id="rId2"/>
    <sheet name="costo pieno con capacità normal" sheetId="3" r:id="rId3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3" l="1"/>
  <c r="C10" i="3"/>
  <c r="H10" i="3" s="1"/>
  <c r="E10" i="3"/>
  <c r="H6" i="3"/>
  <c r="H4" i="3"/>
  <c r="H12" i="3" l="1"/>
  <c r="H16" i="3" s="1"/>
  <c r="C10" i="2"/>
  <c r="E10" i="2"/>
  <c r="H6" i="2"/>
  <c r="H4" i="2"/>
  <c r="E8" i="1"/>
  <c r="E10" i="1" s="1"/>
  <c r="H6" i="1"/>
  <c r="C10" i="1"/>
  <c r="H10" i="1" s="1"/>
  <c r="H4" i="1"/>
  <c r="H10" i="2" l="1"/>
  <c r="H12" i="2" s="1"/>
  <c r="H16" i="2" s="1"/>
  <c r="H12" i="1"/>
  <c r="H16" i="1" s="1"/>
</calcChain>
</file>

<file path=xl/sharedStrings.xml><?xml version="1.0" encoding="utf-8"?>
<sst xmlns="http://schemas.openxmlformats.org/spreadsheetml/2006/main" count="48" uniqueCount="20">
  <si>
    <t>Vendite pezzi</t>
  </si>
  <si>
    <t xml:space="preserve">al prezzo di </t>
  </si>
  <si>
    <t>RICAVI</t>
  </si>
  <si>
    <t>COSTI VARIABILI</t>
  </si>
  <si>
    <t>COSTI FISSI INDUSTR.</t>
  </si>
  <si>
    <t>MARGINE INDUSTRLIE</t>
  </si>
  <si>
    <t>RIMANENZE FINALI</t>
  </si>
  <si>
    <t>rimanenze pezzi</t>
  </si>
  <si>
    <t>COSTI AMM E GEN</t>
  </si>
  <si>
    <t>UTILE</t>
  </si>
  <si>
    <t>CONTO ECONOMICO</t>
  </si>
  <si>
    <t>produzione pezzi</t>
  </si>
  <si>
    <t>costo unitario</t>
  </si>
  <si>
    <t>costo variabile unitario</t>
  </si>
  <si>
    <t>quota costo fisso unitaro</t>
  </si>
  <si>
    <t>Valutazione al costo pieno</t>
  </si>
  <si>
    <t>Valutazione al costo variabile</t>
  </si>
  <si>
    <t>Valutazione al costo pieno con capacità produttiva normale</t>
  </si>
  <si>
    <t>capacità produttiva normale</t>
  </si>
  <si>
    <t>produzione effettiva pezzi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</si>
</sst>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43" fontId="3" fillId="0" borderId="0" xfId="1" applyFont="1"/>
    <xf numFmtId="0" fontId="3" fillId="0" borderId="0" xfId="0" applyFont="1"/>
    <xf numFmtId="0" fontId="4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tabSelected="1" workbookViewId="0">
      <selection activeCell="D18" sqref="D18"/>
    </sheetView>
  </sheetViews>
  <sheetFormatPr defaultRowHeight="15.75" x14ac:dyDescent="0.25"/>
  <cols>
    <col min="1" max="1" width="3.140625" customWidth="1"/>
    <col min="2" max="2" width="18.42578125" customWidth="1"/>
    <col min="3" max="3" width="10.7109375" customWidth="1"/>
    <col min="4" max="4" width="24.5703125" customWidth="1"/>
    <col min="5" max="5" width="7.85546875" style="1" customWidth="1"/>
    <col min="6" max="6" width="2.85546875" customWidth="1"/>
    <col min="7" max="7" width="23.42578125" style="6" customWidth="1"/>
    <col min="8" max="8" width="15.85546875" style="5" customWidth="1"/>
  </cols>
  <sheetData>
    <row r="2" spans="2:8" x14ac:dyDescent="0.25">
      <c r="B2" s="7" t="s">
        <v>15</v>
      </c>
      <c r="G2" s="4" t="s">
        <v>10</v>
      </c>
    </row>
    <row r="4" spans="2:8" x14ac:dyDescent="0.25">
      <c r="B4" t="s">
        <v>0</v>
      </c>
      <c r="C4" s="2">
        <v>20000</v>
      </c>
      <c r="D4" t="s">
        <v>1</v>
      </c>
      <c r="E4" s="1">
        <v>100</v>
      </c>
      <c r="G4" s="6" t="s">
        <v>2</v>
      </c>
      <c r="H4" s="5">
        <f>+E4*C4</f>
        <v>2000000</v>
      </c>
    </row>
    <row r="6" spans="2:8" x14ac:dyDescent="0.25">
      <c r="B6" t="s">
        <v>11</v>
      </c>
      <c r="C6" s="2">
        <v>50000</v>
      </c>
      <c r="D6" t="s">
        <v>13</v>
      </c>
      <c r="E6" s="1">
        <v>40</v>
      </c>
      <c r="G6" s="6" t="s">
        <v>3</v>
      </c>
      <c r="H6" s="5">
        <f>-E6*C6</f>
        <v>-2000000</v>
      </c>
    </row>
    <row r="8" spans="2:8" x14ac:dyDescent="0.25">
      <c r="D8" t="s">
        <v>14</v>
      </c>
      <c r="E8" s="1">
        <f>-H8/C6</f>
        <v>16</v>
      </c>
      <c r="G8" s="6" t="s">
        <v>4</v>
      </c>
      <c r="H8" s="5">
        <v>-800000</v>
      </c>
    </row>
    <row r="10" spans="2:8" x14ac:dyDescent="0.25">
      <c r="B10" t="s">
        <v>7</v>
      </c>
      <c r="C10" s="3">
        <f>+C6-C4</f>
        <v>30000</v>
      </c>
      <c r="D10" t="s">
        <v>12</v>
      </c>
      <c r="E10" s="1">
        <f>+E8+E6</f>
        <v>56</v>
      </c>
      <c r="G10" s="6" t="s">
        <v>6</v>
      </c>
      <c r="H10" s="5">
        <f>+C10*E10</f>
        <v>1680000</v>
      </c>
    </row>
    <row r="12" spans="2:8" x14ac:dyDescent="0.25">
      <c r="G12" s="6" t="s">
        <v>5</v>
      </c>
      <c r="H12" s="5">
        <f>SUM(H4:H11)</f>
        <v>880000</v>
      </c>
    </row>
    <row r="14" spans="2:8" x14ac:dyDescent="0.25">
      <c r="G14" s="6" t="s">
        <v>8</v>
      </c>
      <c r="H14" s="5">
        <v>-200000</v>
      </c>
    </row>
    <row r="16" spans="2:8" x14ac:dyDescent="0.25">
      <c r="G16" s="6" t="s">
        <v>9</v>
      </c>
      <c r="H16" s="5">
        <f>SUM(H12:H15)</f>
        <v>680000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>
      <selection activeCell="H12" sqref="H12"/>
    </sheetView>
  </sheetViews>
  <sheetFormatPr defaultRowHeight="15.75" x14ac:dyDescent="0.25"/>
  <cols>
    <col min="1" max="1" width="3.140625" customWidth="1"/>
    <col min="2" max="2" width="18.42578125" customWidth="1"/>
    <col min="3" max="3" width="10.7109375" customWidth="1"/>
    <col min="4" max="4" width="24.5703125" customWidth="1"/>
    <col min="5" max="5" width="7.85546875" style="1" customWidth="1"/>
    <col min="6" max="6" width="2.85546875" customWidth="1"/>
    <col min="7" max="7" width="23.42578125" style="6" customWidth="1"/>
    <col min="8" max="8" width="15.85546875" style="5" customWidth="1"/>
  </cols>
  <sheetData>
    <row r="2" spans="2:8" x14ac:dyDescent="0.25">
      <c r="B2" s="7" t="s">
        <v>16</v>
      </c>
      <c r="G2" s="4" t="s">
        <v>10</v>
      </c>
    </row>
    <row r="4" spans="2:8" x14ac:dyDescent="0.25">
      <c r="B4" t="s">
        <v>0</v>
      </c>
      <c r="C4" s="2">
        <v>20000</v>
      </c>
      <c r="D4" t="s">
        <v>1</v>
      </c>
      <c r="E4" s="1">
        <v>100</v>
      </c>
      <c r="G4" s="6" t="s">
        <v>2</v>
      </c>
      <c r="H4" s="5">
        <f>+E4*C4</f>
        <v>2000000</v>
      </c>
    </row>
    <row r="6" spans="2:8" x14ac:dyDescent="0.25">
      <c r="B6" t="s">
        <v>11</v>
      </c>
      <c r="C6" s="2">
        <v>50000</v>
      </c>
      <c r="D6" t="s">
        <v>13</v>
      </c>
      <c r="E6" s="1">
        <v>40</v>
      </c>
      <c r="G6" s="6" t="s">
        <v>3</v>
      </c>
      <c r="H6" s="5">
        <f>-E6*C6</f>
        <v>-2000000</v>
      </c>
    </row>
    <row r="8" spans="2:8" x14ac:dyDescent="0.25">
      <c r="G8" s="6" t="s">
        <v>4</v>
      </c>
      <c r="H8" s="5">
        <v>-800000</v>
      </c>
    </row>
    <row r="10" spans="2:8" x14ac:dyDescent="0.25">
      <c r="B10" t="s">
        <v>7</v>
      </c>
      <c r="C10" s="3">
        <f>+C6-C4</f>
        <v>30000</v>
      </c>
      <c r="D10" t="s">
        <v>12</v>
      </c>
      <c r="E10" s="1">
        <f>+E8+E6</f>
        <v>40</v>
      </c>
      <c r="G10" s="6" t="s">
        <v>6</v>
      </c>
      <c r="H10" s="5">
        <f>+C10*E10</f>
        <v>1200000</v>
      </c>
    </row>
    <row r="12" spans="2:8" x14ac:dyDescent="0.25">
      <c r="G12" s="6" t="s">
        <v>5</v>
      </c>
      <c r="H12" s="5">
        <f>SUM(H4:H11)</f>
        <v>400000</v>
      </c>
    </row>
    <row r="14" spans="2:8" x14ac:dyDescent="0.25">
      <c r="G14" s="6" t="s">
        <v>8</v>
      </c>
      <c r="H14" s="5">
        <v>-200000</v>
      </c>
    </row>
    <row r="16" spans="2:8" x14ac:dyDescent="0.25">
      <c r="G16" s="6" t="s">
        <v>9</v>
      </c>
      <c r="H16" s="5">
        <f>SUM(H12:H15)</f>
        <v>200000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6"/>
  <sheetViews>
    <sheetView workbookViewId="0">
      <selection activeCell="B16" sqref="B16"/>
    </sheetView>
  </sheetViews>
  <sheetFormatPr defaultRowHeight="15.75" x14ac:dyDescent="0.25"/>
  <cols>
    <col min="1" max="1" width="3.140625" customWidth="1"/>
    <col min="2" max="2" width="27.28515625" customWidth="1"/>
    <col min="3" max="3" width="10.7109375" customWidth="1"/>
    <col min="4" max="4" width="24.5703125" customWidth="1"/>
    <col min="5" max="5" width="7.85546875" style="1" customWidth="1"/>
    <col min="6" max="6" width="2.85546875" customWidth="1"/>
    <col min="7" max="7" width="23.42578125" style="6" customWidth="1"/>
    <col min="8" max="8" width="15.85546875" style="5" customWidth="1"/>
  </cols>
  <sheetData>
    <row r="2" spans="2:8" x14ac:dyDescent="0.25">
      <c r="B2" s="7" t="s">
        <v>17</v>
      </c>
      <c r="G2" s="4" t="s">
        <v>10</v>
      </c>
    </row>
    <row r="4" spans="2:8" x14ac:dyDescent="0.25">
      <c r="B4" t="s">
        <v>0</v>
      </c>
      <c r="C4" s="2">
        <v>20000</v>
      </c>
      <c r="D4" t="s">
        <v>1</v>
      </c>
      <c r="E4" s="1">
        <v>100</v>
      </c>
      <c r="G4" s="6" t="s">
        <v>2</v>
      </c>
      <c r="H4" s="5">
        <f>+E4*C4</f>
        <v>2000000</v>
      </c>
    </row>
    <row r="5" spans="2:8" x14ac:dyDescent="0.25">
      <c r="B5" t="s">
        <v>18</v>
      </c>
      <c r="C5" s="2">
        <v>60000</v>
      </c>
    </row>
    <row r="6" spans="2:8" x14ac:dyDescent="0.25">
      <c r="B6" t="s">
        <v>19</v>
      </c>
      <c r="C6" s="2">
        <v>50000</v>
      </c>
      <c r="D6" t="s">
        <v>13</v>
      </c>
      <c r="E6" s="1">
        <v>40</v>
      </c>
      <c r="G6" s="6" t="s">
        <v>3</v>
      </c>
      <c r="H6" s="5">
        <f>-E6*C6</f>
        <v>-2000000</v>
      </c>
    </row>
    <row r="8" spans="2:8" x14ac:dyDescent="0.25">
      <c r="D8" t="s">
        <v>14</v>
      </c>
      <c r="E8" s="1">
        <f>-H8/C5</f>
        <v>13.333333333333334</v>
      </c>
      <c r="G8" s="6" t="s">
        <v>4</v>
      </c>
      <c r="H8" s="5">
        <v>-800000</v>
      </c>
    </row>
    <row r="10" spans="2:8" x14ac:dyDescent="0.25">
      <c r="B10" t="s">
        <v>7</v>
      </c>
      <c r="C10" s="3">
        <f>+C6-C4</f>
        <v>30000</v>
      </c>
      <c r="D10" t="s">
        <v>12</v>
      </c>
      <c r="E10" s="1">
        <f>+E8+E6</f>
        <v>53.333333333333336</v>
      </c>
      <c r="G10" s="6" t="s">
        <v>6</v>
      </c>
      <c r="H10" s="5">
        <f>+C10*E10</f>
        <v>1600000</v>
      </c>
    </row>
    <row r="12" spans="2:8" x14ac:dyDescent="0.25">
      <c r="G12" s="6" t="s">
        <v>5</v>
      </c>
      <c r="H12" s="5">
        <f>SUM(H4:H11)</f>
        <v>800000</v>
      </c>
    </row>
    <row r="14" spans="2:8" x14ac:dyDescent="0.25">
      <c r="G14" s="6" t="s">
        <v>8</v>
      </c>
      <c r="H14" s="5">
        <v>-200000</v>
      </c>
    </row>
    <row r="16" spans="2:8" x14ac:dyDescent="0.25">
      <c r="G16" s="6" t="s">
        <v>9</v>
      </c>
      <c r="H16" s="5">
        <f>SUM(H12:H15)</f>
        <v>600000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costo pieno</vt:lpstr>
      <vt:lpstr>costo variabile</vt:lpstr>
      <vt:lpstr>costo pieno con capacità normal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Gaudenzio</dc:creator>
  <cp:lastModifiedBy>Gaudenzio</cp:lastModifiedBy>
  <dcterms:created xsi:type="dcterms:W3CDTF">2020-03-06T09:01:21Z</dcterms:created>
  <dcterms:modified xsi:type="dcterms:W3CDTF">2020-03-06T14:51:45Z</dcterms:modified>
</cp:coreProperties>
</file>