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agioneria\"/>
    </mc:Choice>
  </mc:AlternateContent>
  <bookViews>
    <workbookView xWindow="0" yWindow="0" windowWidth="24000" windowHeight="141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5" i="1"/>
  <c r="B65" i="1"/>
  <c r="D63" i="1"/>
  <c r="E50" i="1"/>
  <c r="E48" i="1"/>
  <c r="E40" i="1"/>
  <c r="E39" i="1"/>
  <c r="D41" i="1"/>
  <c r="E23" i="1"/>
  <c r="E22" i="1"/>
  <c r="E9" i="1"/>
  <c r="E14" i="1" s="1"/>
  <c r="E8" i="1"/>
  <c r="E10" i="1"/>
  <c r="D31" i="1"/>
  <c r="D23" i="1"/>
  <c r="D29" i="1"/>
  <c r="D22" i="1"/>
  <c r="F29" i="1"/>
  <c r="F22" i="1"/>
  <c r="D14" i="1"/>
  <c r="D13" i="1"/>
  <c r="I14" i="1"/>
</calcChain>
</file>

<file path=xl/sharedStrings.xml><?xml version="1.0" encoding="utf-8"?>
<sst xmlns="http://schemas.openxmlformats.org/spreadsheetml/2006/main" count="46" uniqueCount="37">
  <si>
    <t>scarpe</t>
  </si>
  <si>
    <t>costo di produzine</t>
  </si>
  <si>
    <t>COSTI DIRETTI</t>
  </si>
  <si>
    <t>cuoio</t>
  </si>
  <si>
    <t>tacco</t>
  </si>
  <si>
    <t>colla</t>
  </si>
  <si>
    <t>suola</t>
  </si>
  <si>
    <t>stringhe</t>
  </si>
  <si>
    <t>MOD 20'</t>
  </si>
  <si>
    <t>COSTO ORARIO</t>
  </si>
  <si>
    <t>COSTO AL MINUTO</t>
  </si>
  <si>
    <t>COSTI INDIRETTI INDUSTRIALI</t>
  </si>
  <si>
    <t>Costo variabile indu</t>
  </si>
  <si>
    <t>ammortamento macchinari</t>
  </si>
  <si>
    <t>affitto capannone</t>
  </si>
  <si>
    <t>luce</t>
  </si>
  <si>
    <t>assicurazione</t>
  </si>
  <si>
    <t>magazziniere</t>
  </si>
  <si>
    <t>COSTI AMMINISTATIVI E GENERALI</t>
  </si>
  <si>
    <t>contabililtà</t>
  </si>
  <si>
    <t>amministatore</t>
  </si>
  <si>
    <t>n° scarpe prodotte</t>
  </si>
  <si>
    <t>n° scarpe producibili (capacità produttiva)</t>
  </si>
  <si>
    <t>quota unitaria costi ind.</t>
  </si>
  <si>
    <t>quota costi amm e gener</t>
  </si>
  <si>
    <t>COSTO PIENO INDUSTRIALE</t>
  </si>
  <si>
    <t>COSTO PIENO ANZIENDALE</t>
  </si>
  <si>
    <t>finito</t>
  </si>
  <si>
    <t>semilavorato</t>
  </si>
  <si>
    <t>VALORTE NETTO DI REALIZZO</t>
  </si>
  <si>
    <t>FINITO</t>
  </si>
  <si>
    <t>SEMILAV</t>
  </si>
  <si>
    <t>prezzo di vendita</t>
  </si>
  <si>
    <t>provvigioni</t>
  </si>
  <si>
    <t>VALORE NETTO DI REALIZZO DEL TACCO</t>
  </si>
  <si>
    <t>PREZZO DI VENDITA</t>
  </si>
  <si>
    <t>PROVVIG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</si>
</sst>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Border="1"/>
    <xf numFmtId="43" fontId="4" fillId="0" borderId="0" xfId="1" applyFont="1" applyAlignment="1">
      <alignment horizontal="right"/>
    </xf>
    <xf numFmtId="43" fontId="0" fillId="0" borderId="0" xfId="1" applyFont="1"/>
    <xf numFmtId="43" fontId="0" fillId="0" borderId="0" xfId="1" applyFont="1" applyBorder="1"/>
    <xf numFmtId="0" fontId="0" fillId="0" borderId="0" xfId="0" applyFill="1" applyBorder="1"/>
    <xf numFmtId="43" fontId="0" fillId="0" borderId="1" xfId="1" applyFont="1" applyBorder="1"/>
    <xf numFmtId="43" fontId="0" fillId="2" borderId="1" xfId="1" applyFont="1" applyFill="1" applyBorder="1"/>
    <xf numFmtId="43" fontId="0" fillId="2" borderId="0" xfId="1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Border="1"/>
    <xf numFmtId="43" fontId="0" fillId="0" borderId="0" xfId="0" applyNumberFormat="1"/>
    <xf numFmtId="43" fontId="3" fillId="2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8"/>
  <sheetViews>
    <sheetView tabSelected="1" topLeftCell="A47" zoomScale="190" zoomScaleNormal="190" workbookViewId="0">
      <selection activeCell="D54" sqref="D54"/>
    </sheetView>
  </sheetViews>
  <sheetFormatPr defaultRowHeight="15" x14ac:dyDescent="0.25"/>
  <cols>
    <col min="3" max="3" width="14.85546875" customWidth="1"/>
    <col min="4" max="5" width="9.140625" style="8"/>
    <col min="6" max="6" width="13.85546875" style="8" customWidth="1"/>
    <col min="9" max="9" width="10.7109375" bestFit="1" customWidth="1"/>
    <col min="11" max="14" width="9.140625" style="2"/>
  </cols>
  <sheetData>
    <row r="2" spans="2:14" x14ac:dyDescent="0.25">
      <c r="D2" s="7"/>
      <c r="E2" s="7"/>
      <c r="F2" s="7"/>
      <c r="G2" s="5"/>
      <c r="H2" s="5"/>
      <c r="I2" s="1"/>
      <c r="J2" s="1"/>
    </row>
    <row r="3" spans="2:14" x14ac:dyDescent="0.25">
      <c r="B3" t="s">
        <v>0</v>
      </c>
    </row>
    <row r="5" spans="2:14" x14ac:dyDescent="0.25">
      <c r="B5" t="s">
        <v>1</v>
      </c>
      <c r="D5" s="8" t="s">
        <v>27</v>
      </c>
      <c r="E5" s="8" t="s">
        <v>28</v>
      </c>
    </row>
    <row r="7" spans="2:14" x14ac:dyDescent="0.25">
      <c r="B7" t="s">
        <v>2</v>
      </c>
    </row>
    <row r="8" spans="2:14" x14ac:dyDescent="0.25">
      <c r="B8" t="s">
        <v>3</v>
      </c>
      <c r="D8" s="8">
        <v>2.5</v>
      </c>
      <c r="E8" s="8">
        <f>+D8</f>
        <v>2.5</v>
      </c>
    </row>
    <row r="9" spans="2:14" x14ac:dyDescent="0.25">
      <c r="B9" t="s">
        <v>4</v>
      </c>
      <c r="D9" s="8">
        <v>1</v>
      </c>
      <c r="E9" s="8">
        <f>+D9</f>
        <v>1</v>
      </c>
    </row>
    <row r="10" spans="2:14" x14ac:dyDescent="0.25">
      <c r="B10" t="s">
        <v>5</v>
      </c>
      <c r="D10" s="8">
        <v>0.5</v>
      </c>
      <c r="E10" s="8">
        <f>+D10</f>
        <v>0.5</v>
      </c>
    </row>
    <row r="11" spans="2:14" x14ac:dyDescent="0.25">
      <c r="B11" t="s">
        <v>6</v>
      </c>
      <c r="D11" s="8">
        <v>1</v>
      </c>
      <c r="H11" s="4"/>
    </row>
    <row r="12" spans="2:14" s="3" customFormat="1" x14ac:dyDescent="0.25">
      <c r="B12" s="3" t="s">
        <v>7</v>
      </c>
      <c r="D12" s="9">
        <v>0.8</v>
      </c>
      <c r="E12" s="9"/>
      <c r="F12" s="9"/>
      <c r="K12" s="6"/>
      <c r="L12" s="6"/>
      <c r="M12" s="6"/>
      <c r="N12" s="6"/>
    </row>
    <row r="13" spans="2:14" x14ac:dyDescent="0.25">
      <c r="B13" s="10" t="s">
        <v>8</v>
      </c>
      <c r="D13" s="8">
        <f>0.5*20</f>
        <v>10</v>
      </c>
      <c r="E13" s="8">
        <v>5</v>
      </c>
      <c r="G13" t="s">
        <v>9</v>
      </c>
      <c r="I13">
        <v>30</v>
      </c>
    </row>
    <row r="14" spans="2:14" ht="15.75" thickBot="1" x14ac:dyDescent="0.3">
      <c r="B14" s="16" t="s">
        <v>12</v>
      </c>
      <c r="C14" s="14"/>
      <c r="D14" s="12">
        <f>SUM(D8:D13)</f>
        <v>15.8</v>
      </c>
      <c r="E14" s="12">
        <f>SUM(E8:E13)</f>
        <v>9</v>
      </c>
      <c r="G14" t="s">
        <v>10</v>
      </c>
      <c r="I14">
        <f>+I13/60</f>
        <v>0.5</v>
      </c>
      <c r="K14"/>
    </row>
    <row r="15" spans="2:14" ht="15.75" thickTop="1" x14ac:dyDescent="0.25"/>
    <row r="16" spans="2:14" x14ac:dyDescent="0.25">
      <c r="B16" t="s">
        <v>11</v>
      </c>
    </row>
    <row r="17" spans="2:14" x14ac:dyDescent="0.25">
      <c r="F17" s="8">
        <v>150000</v>
      </c>
      <c r="G17" t="s">
        <v>13</v>
      </c>
    </row>
    <row r="18" spans="2:14" x14ac:dyDescent="0.25">
      <c r="F18" s="8">
        <v>50000</v>
      </c>
      <c r="G18" t="s">
        <v>14</v>
      </c>
    </row>
    <row r="19" spans="2:14" x14ac:dyDescent="0.25">
      <c r="F19" s="8">
        <v>5000</v>
      </c>
      <c r="G19" t="s">
        <v>15</v>
      </c>
    </row>
    <row r="20" spans="2:14" x14ac:dyDescent="0.25">
      <c r="F20" s="8">
        <v>1500</v>
      </c>
      <c r="G20" t="s">
        <v>16</v>
      </c>
    </row>
    <row r="21" spans="2:14" x14ac:dyDescent="0.25">
      <c r="F21" s="8">
        <v>45000</v>
      </c>
      <c r="G21" t="s">
        <v>17</v>
      </c>
    </row>
    <row r="22" spans="2:14" ht="15.75" thickBot="1" x14ac:dyDescent="0.3">
      <c r="B22" t="s">
        <v>23</v>
      </c>
      <c r="D22" s="8">
        <f>+F22/I23</f>
        <v>10.06</v>
      </c>
      <c r="E22" s="8">
        <f>+D22/2</f>
        <v>5.03</v>
      </c>
      <c r="F22" s="11">
        <f>SUM(F17:F21)</f>
        <v>251500</v>
      </c>
      <c r="I22" s="8">
        <v>20000</v>
      </c>
      <c r="J22" t="s">
        <v>21</v>
      </c>
    </row>
    <row r="23" spans="2:14" ht="15.75" thickTop="1" x14ac:dyDescent="0.25">
      <c r="B23" s="14" t="s">
        <v>25</v>
      </c>
      <c r="C23" s="14"/>
      <c r="D23" s="18">
        <f>+D22+D14</f>
        <v>25.86</v>
      </c>
      <c r="E23" s="18">
        <f>+E22+E14</f>
        <v>14.030000000000001</v>
      </c>
      <c r="I23" s="8">
        <v>25000</v>
      </c>
      <c r="J23" t="s">
        <v>22</v>
      </c>
    </row>
    <row r="25" spans="2:14" x14ac:dyDescent="0.25">
      <c r="B25" t="s">
        <v>18</v>
      </c>
    </row>
    <row r="27" spans="2:14" x14ac:dyDescent="0.25">
      <c r="F27" s="8">
        <v>25000</v>
      </c>
      <c r="G27" t="s">
        <v>19</v>
      </c>
    </row>
    <row r="28" spans="2:14" x14ac:dyDescent="0.25">
      <c r="F28" s="8">
        <v>50000</v>
      </c>
      <c r="G28" t="s">
        <v>20</v>
      </c>
    </row>
    <row r="29" spans="2:14" ht="15.75" thickBot="1" x14ac:dyDescent="0.3">
      <c r="B29" t="s">
        <v>24</v>
      </c>
      <c r="D29" s="8">
        <f>+F29/I23</f>
        <v>3</v>
      </c>
      <c r="F29" s="11">
        <f>SUM(F27:F28)</f>
        <v>75000</v>
      </c>
    </row>
    <row r="30" spans="2:14" ht="15.75" thickTop="1" x14ac:dyDescent="0.25"/>
    <row r="31" spans="2:14" s="14" customFormat="1" x14ac:dyDescent="0.25">
      <c r="B31" s="14" t="s">
        <v>26</v>
      </c>
      <c r="D31" s="13">
        <f>+D29+D23</f>
        <v>28.86</v>
      </c>
      <c r="E31" s="13"/>
      <c r="F31" s="13"/>
      <c r="K31" s="15"/>
      <c r="L31" s="15"/>
      <c r="M31" s="15"/>
      <c r="N31" s="15"/>
    </row>
    <row r="36" spans="2:5" x14ac:dyDescent="0.25">
      <c r="B36" t="s">
        <v>29</v>
      </c>
    </row>
    <row r="37" spans="2:5" x14ac:dyDescent="0.25">
      <c r="D37" s="8" t="s">
        <v>30</v>
      </c>
      <c r="E37" s="8" t="s">
        <v>31</v>
      </c>
    </row>
    <row r="39" spans="2:5" x14ac:dyDescent="0.25">
      <c r="B39" t="s">
        <v>32</v>
      </c>
      <c r="D39" s="8">
        <v>40</v>
      </c>
      <c r="E39" s="8">
        <f>+D39</f>
        <v>40</v>
      </c>
    </row>
    <row r="40" spans="2:5" x14ac:dyDescent="0.25">
      <c r="B40" t="s">
        <v>33</v>
      </c>
      <c r="D40" s="8">
        <v>-4</v>
      </c>
      <c r="E40" s="8">
        <f>+D40</f>
        <v>-4</v>
      </c>
    </row>
    <row r="41" spans="2:5" ht="15.75" thickBot="1" x14ac:dyDescent="0.3">
      <c r="D41" s="11">
        <f>SUM(D39:D40)</f>
        <v>36</v>
      </c>
    </row>
    <row r="42" spans="2:5" ht="15.75" thickTop="1" x14ac:dyDescent="0.25"/>
    <row r="44" spans="2:5" x14ac:dyDescent="0.25">
      <c r="B44" t="s">
        <v>6</v>
      </c>
      <c r="E44" s="8">
        <v>-1</v>
      </c>
    </row>
    <row r="45" spans="2:5" x14ac:dyDescent="0.25">
      <c r="B45" s="3" t="s">
        <v>7</v>
      </c>
      <c r="C45" s="3"/>
      <c r="E45" s="9">
        <v>-0.8</v>
      </c>
    </row>
    <row r="46" spans="2:5" x14ac:dyDescent="0.25">
      <c r="B46" s="10" t="s">
        <v>8</v>
      </c>
      <c r="E46" s="8">
        <v>-5</v>
      </c>
    </row>
    <row r="48" spans="2:5" x14ac:dyDescent="0.25">
      <c r="B48" t="s">
        <v>23</v>
      </c>
      <c r="E48" s="8">
        <f>-E22</f>
        <v>-5.03</v>
      </c>
    </row>
    <row r="50" spans="2:5" ht="15.75" thickBot="1" x14ac:dyDescent="0.3">
      <c r="E50" s="11">
        <f>SUM(E39:E48)</f>
        <v>24.17</v>
      </c>
    </row>
    <row r="51" spans="2:5" ht="15.75" thickTop="1" x14ac:dyDescent="0.25"/>
    <row r="53" spans="2:5" x14ac:dyDescent="0.25">
      <c r="B53" t="s">
        <v>34</v>
      </c>
    </row>
    <row r="55" spans="2:5" x14ac:dyDescent="0.25">
      <c r="B55" t="s">
        <v>35</v>
      </c>
      <c r="D55" s="8">
        <v>40</v>
      </c>
    </row>
    <row r="56" spans="2:5" x14ac:dyDescent="0.25">
      <c r="B56" t="s">
        <v>36</v>
      </c>
      <c r="D56" s="8">
        <v>-4</v>
      </c>
    </row>
    <row r="58" spans="2:5" x14ac:dyDescent="0.25">
      <c r="B58" t="s">
        <v>3</v>
      </c>
      <c r="D58" s="8">
        <v>-2.5</v>
      </c>
    </row>
    <row r="60" spans="2:5" x14ac:dyDescent="0.25">
      <c r="B60" t="s">
        <v>5</v>
      </c>
      <c r="D60" s="8">
        <v>-0.5</v>
      </c>
    </row>
    <row r="61" spans="2:5" x14ac:dyDescent="0.25">
      <c r="B61" t="s">
        <v>6</v>
      </c>
      <c r="D61" s="8">
        <v>-1</v>
      </c>
    </row>
    <row r="62" spans="2:5" x14ac:dyDescent="0.25">
      <c r="B62" s="3" t="s">
        <v>7</v>
      </c>
      <c r="C62" s="3"/>
      <c r="D62" s="9">
        <v>-0.8</v>
      </c>
    </row>
    <row r="63" spans="2:5" x14ac:dyDescent="0.25">
      <c r="B63" s="10" t="s">
        <v>8</v>
      </c>
      <c r="D63" s="8">
        <f>-0.5*20</f>
        <v>-10</v>
      </c>
    </row>
    <row r="65" spans="2:4" x14ac:dyDescent="0.25">
      <c r="B65" t="str">
        <f>+B22</f>
        <v>quota unitaria costi ind.</v>
      </c>
      <c r="D65" s="17">
        <f>-D22</f>
        <v>-10.06</v>
      </c>
    </row>
    <row r="67" spans="2:4" ht="15.75" thickBot="1" x14ac:dyDescent="0.3">
      <c r="D67" s="11">
        <f>SUM(D55:D65)</f>
        <v>11.139999999999999</v>
      </c>
    </row>
    <row r="68" spans="2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2017-10-12T07:13:32Z</dcterms:created>
  <dcterms:modified xsi:type="dcterms:W3CDTF">2017-10-12T08:45:24Z</dcterms:modified>
</cp:coreProperties>
</file>